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ACTIVE PROJECTS\MassHealth OLTSS\MassHealth Direct Care Add-On\FY22\Templates\"/>
    </mc:Choice>
  </mc:AlternateContent>
  <xr:revisionPtr revIDLastSave="0" documentId="13_ncr:1_{B414375B-6163-409D-8FDD-E216666AA104}" xr6:coauthVersionLast="47" xr6:coauthVersionMax="47" xr10:uidLastSave="{00000000-0000-0000-0000-000000000000}"/>
  <bookViews>
    <workbookView xWindow="-28920" yWindow="-120" windowWidth="29040" windowHeight="15840" activeTab="1" xr2:uid="{9337D931-9A3E-411A-977E-71A335D80300}"/>
  </bookViews>
  <sheets>
    <sheet name="PRIMARY" sheetId="9" r:id="rId1"/>
    <sheet name="SUPPLEMENT"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7" l="1"/>
  <c r="E17" i="9"/>
  <c r="G17" i="9"/>
  <c r="E18" i="9"/>
  <c r="G18" i="9" s="1"/>
  <c r="E19" i="9"/>
  <c r="G19" i="9" s="1"/>
  <c r="E20" i="9"/>
  <c r="G20" i="9"/>
  <c r="E21" i="9"/>
  <c r="G21" i="9"/>
  <c r="E22" i="9"/>
  <c r="G22" i="9" s="1"/>
  <c r="E23" i="9"/>
  <c r="G23" i="9" s="1"/>
  <c r="E24" i="9"/>
  <c r="G24" i="9"/>
  <c r="E25" i="9"/>
  <c r="G25" i="9"/>
  <c r="E26" i="9"/>
  <c r="G26" i="9" s="1"/>
  <c r="E27" i="9"/>
  <c r="G27" i="9" s="1"/>
  <c r="E28" i="9"/>
  <c r="G28" i="9"/>
  <c r="E29" i="9"/>
  <c r="G29" i="9"/>
  <c r="E30" i="9"/>
  <c r="G30" i="9" s="1"/>
  <c r="E31" i="9"/>
  <c r="G31" i="9" s="1"/>
  <c r="E32" i="9"/>
  <c r="G32" i="9"/>
  <c r="E33" i="9"/>
  <c r="G33" i="9"/>
  <c r="E34" i="9"/>
  <c r="G34" i="9" s="1"/>
  <c r="E35" i="9"/>
  <c r="G35" i="9" s="1"/>
  <c r="E36" i="9"/>
  <c r="G36" i="9"/>
  <c r="E37" i="9"/>
  <c r="G37" i="9"/>
  <c r="C38" i="9"/>
  <c r="D38" i="9"/>
  <c r="C45" i="9"/>
  <c r="C53" i="9"/>
  <c r="C61" i="9"/>
  <c r="C62" i="9"/>
  <c r="C68" i="9"/>
  <c r="C70" i="9"/>
  <c r="G38" i="9" l="1"/>
  <c r="C67" i="9" s="1"/>
  <c r="C69" i="9" s="1"/>
  <c r="C71" i="9" s="1"/>
  <c r="C77" i="9" s="1"/>
  <c r="C79" i="9" s="1"/>
  <c r="E38" i="9"/>
  <c r="C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Grenier, Michael</author>
  </authors>
  <commentList>
    <comment ref="C50" authorId="0" shapeId="0" xr:uid="{85CC49D5-0BD5-4469-AAE5-477E0626EE7B}">
      <text>
        <r>
          <rPr>
            <b/>
            <sz val="9"/>
            <color indexed="81"/>
            <rFont val="Tahoma"/>
            <family val="2"/>
          </rPr>
          <t>Hover Message:</t>
        </r>
        <r>
          <rPr>
            <sz val="9"/>
            <color indexed="81"/>
            <rFont val="Tahoma"/>
            <family val="2"/>
          </rPr>
          <t xml:space="preserve">
Report revenue received from payers for resident care. Do not include interest, investment income, or revenue from non-nursing facility services, including any COVID-19 supplemental funding.</t>
        </r>
      </text>
    </comment>
    <comment ref="C52" authorId="0" shapeId="0" xr:uid="{69C339B0-71A9-41AA-B8A4-4F158A79261D}">
      <text>
        <r>
          <rPr>
            <b/>
            <sz val="9"/>
            <color indexed="81"/>
            <rFont val="Tahoma"/>
            <family val="2"/>
          </rPr>
          <t>Hover Message:</t>
        </r>
        <r>
          <rPr>
            <sz val="9"/>
            <color indexed="81"/>
            <rFont val="Tahoma"/>
            <family val="2"/>
          </rPr>
          <t xml:space="preserve">
Report any State/Federal COVID-19 funding or federal Department of Health and Human Services stimulus revenue and provide a description of the revenue in section G of this form.  Do not include PPP loan amounts, unless the loan amount has been forgiven.</t>
        </r>
      </text>
    </comment>
    <comment ref="C77" authorId="0" shapeId="0" xr:uid="{9196FEE4-842A-4EAA-B01C-6C81DEA63A0F}">
      <text>
        <r>
          <rPr>
            <b/>
            <sz val="9"/>
            <color indexed="81"/>
            <rFont val="Tahoma"/>
            <family val="2"/>
          </rPr>
          <t>Developer Note:</t>
        </r>
        <r>
          <rPr>
            <sz val="9"/>
            <color indexed="81"/>
            <rFont val="Tahoma"/>
            <family val="2"/>
          </rPr>
          <t xml:space="preserve">
The caclulation should follow this rule:
For every 1% below the 75% DCC-Q threshold, a 0.5% downward adjustment will be applied to the facility’s nursing and operating standard payments. (b) The maximum downward adjustment calculated in 101 CMR 206.12(3)(a) may be no more than 5%.
The Excel formula here calculates when there is a full percentage point. Line 45 applies the max of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Grenier, Michael</author>
  </authors>
  <commentList>
    <comment ref="B19" authorId="0" shapeId="0" xr:uid="{A5C5695A-48EC-4834-B14A-4D502ACFAD36}">
      <text>
        <r>
          <rPr>
            <b/>
            <sz val="9"/>
            <color indexed="81"/>
            <rFont val="Tahoma"/>
            <family val="2"/>
          </rPr>
          <t>Note</t>
        </r>
        <r>
          <rPr>
            <sz val="9"/>
            <color indexed="81"/>
            <rFont val="Tahoma"/>
            <family val="2"/>
          </rPr>
          <t xml:space="preserve">
This table is checkbox only.</t>
        </r>
      </text>
    </comment>
  </commentList>
</comments>
</file>

<file path=xl/sharedStrings.xml><?xml version="1.0" encoding="utf-8"?>
<sst xmlns="http://schemas.openxmlformats.org/spreadsheetml/2006/main" count="153" uniqueCount="102">
  <si>
    <t>FACNO</t>
  </si>
  <si>
    <t>Facility Name</t>
  </si>
  <si>
    <t>Uses of Funds</t>
  </si>
  <si>
    <t>Total Retention and Recruitment Spending</t>
  </si>
  <si>
    <t>ARPA Workforce and Recruitment Supplemental Payment</t>
  </si>
  <si>
    <t>Nursing Facility</t>
  </si>
  <si>
    <t>Cell Key for Developer</t>
  </si>
  <si>
    <t>Provider Input</t>
  </si>
  <si>
    <t>Calculated Field</t>
  </si>
  <si>
    <t>Provider input, must be negative</t>
  </si>
  <si>
    <t>No entry</t>
  </si>
  <si>
    <t>Linked field</t>
  </si>
  <si>
    <t>Default value / prepopulated</t>
  </si>
  <si>
    <t>Amount Spent by Facility as of filing date</t>
  </si>
  <si>
    <t>Amount Paid to Facility as of February 15, 2022</t>
  </si>
  <si>
    <t>Registered Nurses</t>
  </si>
  <si>
    <t>Licensed Practical Nurses</t>
  </si>
  <si>
    <t xml:space="preserve">Certified Nurse Aides </t>
  </si>
  <si>
    <t>Non-certified or resident care aides</t>
  </si>
  <si>
    <t>Director of Nurses</t>
  </si>
  <si>
    <t>In-house Clerical Staff regularly interacting with residents and caregivers (e.g., receptionists, business office staff working onsite), excluding Administrator</t>
  </si>
  <si>
    <t>Security Staff</t>
  </si>
  <si>
    <t>Staff Development Coordinator</t>
  </si>
  <si>
    <t>Dietary</t>
  </si>
  <si>
    <t>Housekeeping/Laundry</t>
  </si>
  <si>
    <t>Quality Assurance Professional</t>
  </si>
  <si>
    <t>Unit Clerks</t>
  </si>
  <si>
    <t>MMQ Evaluation Nurse/MDS Coordinator</t>
  </si>
  <si>
    <t>Social Service Worker</t>
  </si>
  <si>
    <t>Behavioral Health Staff</t>
  </si>
  <si>
    <t>Plant Operations/Maintenance</t>
  </si>
  <si>
    <t>Interpreter Service</t>
  </si>
  <si>
    <t>Restorative Therapy</t>
  </si>
  <si>
    <t>Recreational Therapy/Activities</t>
  </si>
  <si>
    <t>Physician Services</t>
  </si>
  <si>
    <t>Pharmacy Consultant</t>
  </si>
  <si>
    <t>(2)</t>
  </si>
  <si>
    <t>(1)</t>
  </si>
  <si>
    <t>A. Spending to date</t>
  </si>
  <si>
    <t>B. Anticipated Spending by Position</t>
  </si>
  <si>
    <t>As of February 15, 2022, approximately  how much has the facility spent of the specified funds?
Note the following permissable uses of funds: 
(A) increases to base wages, retention bonuses for directly employed staff, signing bonuses for new employees, premimum pay, shift differentials
(B) All of the uses in column A, PLUS spending on temporary nursing agency staff.</t>
  </si>
  <si>
    <t>Amount the Facility is expected to receive in total by March 30, 2022</t>
  </si>
  <si>
    <r>
      <t xml:space="preserve">Indicate by an "X" below the positions the facility </t>
    </r>
    <r>
      <rPr>
        <b/>
        <i/>
        <u/>
        <sz val="11"/>
        <color theme="1"/>
        <rFont val="Calibri"/>
        <family val="2"/>
        <scheme val="minor"/>
      </rPr>
      <t>expects</t>
    </r>
    <r>
      <rPr>
        <i/>
        <sz val="11"/>
        <color theme="1"/>
        <rFont val="Calibri"/>
        <family val="2"/>
        <scheme val="minor"/>
      </rPr>
      <t xml:space="preserve"> to spend the specified funds by March 30, 2022.</t>
    </r>
  </si>
  <si>
    <t>Title:</t>
  </si>
  <si>
    <t>Name:</t>
  </si>
  <si>
    <t>Owner, Partner, or Officer authorizing this certification</t>
  </si>
  <si>
    <t>G. Certification and Signature</t>
  </si>
  <si>
    <t>G. Notes and Additional Information</t>
  </si>
  <si>
    <t xml:space="preserve">Reserve for Bad Debt </t>
  </si>
  <si>
    <t>Total Resident Days</t>
  </si>
  <si>
    <t>MassHealth Fee-for-Service and Managed Care Days</t>
  </si>
  <si>
    <t>Amount</t>
  </si>
  <si>
    <t>Description</t>
  </si>
  <si>
    <t>Line</t>
  </si>
  <si>
    <t>F. Additional Information</t>
  </si>
  <si>
    <t>Downward Adjustment (Line 44 * Line 45)</t>
  </si>
  <si>
    <t>Per percentage point downward adjustment</t>
  </si>
  <si>
    <t>Percentage Points Below Threshold</t>
  </si>
  <si>
    <t>Direct Care Cost Quotient Threshold</t>
  </si>
  <si>
    <t>E. Downward Adjustment (If Applicable)</t>
  </si>
  <si>
    <t>Direct Care Cost Quotient (Line 40/Line 41)</t>
  </si>
  <si>
    <t>Total Adjusted Nursing Facility Revenue (Section C, Line 37, Col 1)</t>
  </si>
  <si>
    <t>Total Direct Care Expenses (Line 38 + Line 39)</t>
  </si>
  <si>
    <t>Additional Direct Care Expense (Section B, Line 25, Col 1)</t>
  </si>
  <si>
    <t>Total Adjusted Staff Expenses (Section A, Line 22, Col 5)</t>
  </si>
  <si>
    <t>D. Direct Care Cost Quotient</t>
  </si>
  <si>
    <t>Total Adjusted Facility Revenue (Line 29 + Line 36)</t>
  </si>
  <si>
    <t>Subtotal: Medicare Ancillary Costs Sum (Lines 30 through Line 35)</t>
  </si>
  <si>
    <t>Medicare Ancillary Costs: Specialty Beds</t>
  </si>
  <si>
    <t>Medicare Ancillary Costs: Ambulance</t>
  </si>
  <si>
    <t>Medicare Ancillary Costs: X-Ray</t>
  </si>
  <si>
    <t>Medicare Ancillary Costs: Pharmacy</t>
  </si>
  <si>
    <t>Medicare Ancillary Costs: Laboratory</t>
  </si>
  <si>
    <t>User Fee Expense</t>
  </si>
  <si>
    <t>Revenue Adjustments</t>
  </si>
  <si>
    <t>Subtotal: Facility Revenue</t>
  </si>
  <si>
    <t>Other Revenue</t>
  </si>
  <si>
    <t>Residential Care Revenue (Level IV)</t>
  </si>
  <si>
    <t>Nursing Facility Payer Revenue</t>
  </si>
  <si>
    <t>C. Facility Revenue</t>
  </si>
  <si>
    <t>Subtotal: Additional Direct Care Expense</t>
  </si>
  <si>
    <t>Laundry and Housekeeping Supplies</t>
  </si>
  <si>
    <t>Food and Dietary Supplies</t>
  </si>
  <si>
    <t>B. Additional Direct Care Expenses for Resident Care Only</t>
  </si>
  <si>
    <t>Subtotal: Staff Compensation</t>
  </si>
  <si>
    <t>Total Adjusted Staff Expenses</t>
  </si>
  <si>
    <t>Multiplier</t>
  </si>
  <si>
    <t>Subtotal: Staff Expenses</t>
  </si>
  <si>
    <t>Contracted/Purchased Services</t>
  </si>
  <si>
    <t>Employee Compensation</t>
  </si>
  <si>
    <t>(5)</t>
  </si>
  <si>
    <t>(4)</t>
  </si>
  <si>
    <t>(3)</t>
  </si>
  <si>
    <t>A. Direct Staff Expenses</t>
  </si>
  <si>
    <t>Facility ID:</t>
  </si>
  <si>
    <t>Facility Name:</t>
  </si>
  <si>
    <t>Cell Key</t>
  </si>
  <si>
    <t>Reporting Period:  July 1, 2021 - December 31, 2021</t>
  </si>
  <si>
    <t>FY22 Direct Care Cost Quotient Template</t>
  </si>
  <si>
    <t>Additional Recruitment/Retention DCCQ Interim Filing</t>
  </si>
  <si>
    <t>MassHealth Supplemental 
Payment Add-on</t>
  </si>
  <si>
    <t>Report for the period of July 1, 2021 -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</si>
</sst>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quot;$&quot;#,##0"/>
    <numFmt numFmtId="165" formatCode="#,##0.0"/>
    <numFmt numFmtId="166" formatCode="0.0%"/>
    <numFmt numFmtId="167" formatCode="0.0"/>
    <numFmt numFmtId="168" formatCode="0.000"/>
    <numFmt numFmtId="169" formatCode="_(* #,##0.000_);_(* \(#,##0.000\);_(* &quot;-&quot;??_);_(@_)"/>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i/>
      <sz val="11"/>
      <color theme="1"/>
      <name val="Calibri"/>
      <family val="2"/>
      <scheme val="minor"/>
    </font>
    <font>
      <b/>
      <i/>
      <u/>
      <sz val="11"/>
      <color theme="1"/>
      <name val="Calibri"/>
      <family val="2"/>
      <scheme val="minor"/>
    </font>
    <font>
      <sz val="11"/>
      <color theme="1"/>
      <name val="Calibri"/>
      <family val="2"/>
      <scheme val="minor"/>
    </font>
    <font>
      <sz val="10"/>
      <name val="Calibri"/>
      <family val="2"/>
      <scheme val="minor"/>
    </font>
    <font>
      <i/>
      <sz val="10"/>
      <name val="Calibri"/>
      <family val="2"/>
      <scheme val="minor"/>
    </font>
    <font>
      <b/>
      <i/>
      <sz val="10"/>
      <color rgb="FF333333"/>
      <name val="Calibri"/>
      <family val="2"/>
      <scheme val="minor"/>
    </font>
    <font>
      <b/>
      <sz val="10"/>
      <color rgb="FF333333"/>
      <name val="Calibri"/>
      <family val="2"/>
      <scheme val="minor"/>
    </font>
    <font>
      <sz val="10"/>
      <color rgb="FF333333"/>
      <name val="Calibri"/>
      <family val="2"/>
      <scheme val="minor"/>
    </font>
    <font>
      <sz val="11"/>
      <color rgb="FF333333"/>
      <name val="Calibri"/>
      <family val="2"/>
      <scheme val="minor"/>
    </font>
    <font>
      <i/>
      <sz val="10"/>
      <color theme="1"/>
      <name val="Calibri"/>
      <family val="2"/>
      <scheme val="minor"/>
    </font>
    <font>
      <b/>
      <sz val="10"/>
      <name val="Calibri"/>
      <family val="2"/>
      <scheme val="minor"/>
    </font>
    <font>
      <b/>
      <i/>
      <sz val="10"/>
      <color theme="1"/>
      <name val="Calibri"/>
      <family val="2"/>
      <scheme val="minor"/>
    </font>
    <font>
      <b/>
      <i/>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5">
    <xf numFmtId="0" fontId="0" fillId="0" borderId="0" xfId="0"/>
    <xf numFmtId="0" fontId="1" fillId="0" borderId="0" xfId="0" applyFont="1"/>
    <xf numFmtId="0" fontId="0" fillId="0" borderId="0" xfId="0" applyFont="1"/>
    <xf numFmtId="0" fontId="1" fillId="2" borderId="0" xfId="0" applyFont="1" applyFill="1" applyAlignment="1">
      <alignment horizontal="center" vertical="center"/>
    </xf>
    <xf numFmtId="0" fontId="1" fillId="0" borderId="1" xfId="0" applyFont="1" applyBorder="1" applyAlignment="1">
      <alignment horizontal="right" indent="1"/>
    </xf>
    <xf numFmtId="0" fontId="0" fillId="0" borderId="8" xfId="0" applyFont="1" applyBorder="1"/>
    <xf numFmtId="0" fontId="1" fillId="2" borderId="8" xfId="0" applyFont="1" applyFill="1" applyBorder="1" applyAlignment="1">
      <alignment horizontal="center" vertical="center" wrapText="1"/>
    </xf>
    <xf numFmtId="0" fontId="1" fillId="0" borderId="6" xfId="0" applyFont="1" applyBorder="1" applyAlignment="1">
      <alignment horizontal="center" vertical="center" wrapText="1"/>
    </xf>
    <xf numFmtId="0" fontId="0" fillId="4" borderId="7" xfId="0" applyFont="1" applyFill="1" applyBorder="1"/>
    <xf numFmtId="0" fontId="2" fillId="0" borderId="0" xfId="0" applyFont="1" applyAlignment="1">
      <alignment vertical="center" wrapText="1"/>
    </xf>
    <xf numFmtId="164" fontId="3" fillId="5" borderId="2" xfId="0" applyNumberFormat="1" applyFont="1" applyFill="1" applyBorder="1" applyAlignment="1">
      <alignment vertical="center" wrapText="1"/>
    </xf>
    <xf numFmtId="164" fontId="3" fillId="6" borderId="2" xfId="0" applyNumberFormat="1" applyFont="1" applyFill="1" applyBorder="1" applyAlignment="1">
      <alignment vertical="center" wrapText="1"/>
    </xf>
    <xf numFmtId="164" fontId="3" fillId="5" borderId="10" xfId="0" applyNumberFormat="1" applyFont="1" applyFill="1" applyBorder="1" applyAlignment="1">
      <alignment vertical="center" wrapText="1"/>
    </xf>
    <xf numFmtId="165" fontId="3" fillId="7" borderId="2" xfId="0" applyNumberFormat="1" applyFont="1" applyFill="1" applyBorder="1" applyAlignment="1">
      <alignment horizontal="left" vertical="center" wrapText="1"/>
    </xf>
    <xf numFmtId="164" fontId="3" fillId="3" borderId="2" xfId="0" applyNumberFormat="1" applyFont="1" applyFill="1" applyBorder="1" applyAlignment="1">
      <alignment vertical="center" wrapText="1"/>
    </xf>
    <xf numFmtId="165" fontId="3" fillId="4" borderId="2" xfId="0" applyNumberFormat="1" applyFont="1" applyFill="1" applyBorder="1" applyAlignment="1">
      <alignment horizontal="left" vertical="center" wrapText="1"/>
    </xf>
    <xf numFmtId="0" fontId="0" fillId="0" borderId="4" xfId="0" applyFont="1" applyBorder="1" applyAlignment="1">
      <alignment horizontal="right" wrapText="1"/>
    </xf>
    <xf numFmtId="0" fontId="6" fillId="0" borderId="0" xfId="0" applyFont="1"/>
    <xf numFmtId="0" fontId="1" fillId="0" borderId="0" xfId="0" quotePrefix="1" applyFont="1" applyAlignment="1">
      <alignment horizontal="center" vertical="center"/>
    </xf>
    <xf numFmtId="0" fontId="0" fillId="0" borderId="0" xfId="0"/>
    <xf numFmtId="0" fontId="0" fillId="0" borderId="11" xfId="0" applyFont="1" applyBorder="1" applyAlignment="1">
      <alignment horizontal="right" wrapText="1"/>
    </xf>
    <xf numFmtId="0" fontId="0" fillId="5" borderId="9" xfId="0" applyFont="1" applyFill="1" applyBorder="1"/>
    <xf numFmtId="0" fontId="0" fillId="0" borderId="0" xfId="0" applyAlignment="1">
      <alignment horizontal="center" vertical="center"/>
    </xf>
    <xf numFmtId="0" fontId="0" fillId="5" borderId="4" xfId="0" applyFont="1" applyFill="1" applyBorder="1" applyAlignment="1">
      <alignment horizontal="center" wrapText="1"/>
    </xf>
    <xf numFmtId="0" fontId="0" fillId="2" borderId="7" xfId="0" applyFont="1" applyFill="1" applyBorder="1"/>
    <xf numFmtId="0" fontId="1" fillId="6" borderId="5" xfId="0" applyFont="1" applyFill="1" applyBorder="1"/>
    <xf numFmtId="0" fontId="3" fillId="0" borderId="0" xfId="0" applyFont="1" applyAlignment="1">
      <alignment vertical="top" wrapText="1"/>
    </xf>
    <xf numFmtId="0" fontId="11" fillId="0" borderId="12" xfId="0" applyFont="1" applyBorder="1" applyAlignment="1">
      <alignment horizontal="left" vertical="top" wrapText="1"/>
    </xf>
    <xf numFmtId="0" fontId="12" fillId="0" borderId="0" xfId="0" applyFont="1" applyAlignment="1">
      <alignment horizontal="left" vertical="top" wrapText="1"/>
    </xf>
    <xf numFmtId="0" fontId="3" fillId="0" borderId="0" xfId="0" applyFont="1" applyAlignment="1">
      <alignment vertical="top"/>
    </xf>
    <xf numFmtId="0" fontId="13" fillId="0" borderId="0" xfId="0" applyFont="1" applyAlignment="1">
      <alignment vertical="top"/>
    </xf>
    <xf numFmtId="0" fontId="0" fillId="0" borderId="0" xfId="0" applyAlignment="1">
      <alignment horizontal="centerContinuous" vertical="top" wrapText="1"/>
    </xf>
    <xf numFmtId="0" fontId="1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right"/>
    </xf>
    <xf numFmtId="0" fontId="1" fillId="0" borderId="2" xfId="0" applyFont="1" applyBorder="1" applyAlignment="1">
      <alignment horizontal="right"/>
    </xf>
    <xf numFmtId="0" fontId="0" fillId="0" borderId="0" xfId="0" applyFont="1" applyAlignment="1">
      <alignment horizontal="right"/>
    </xf>
    <xf numFmtId="0" fontId="1" fillId="0" borderId="0" xfId="0" applyFont="1" applyAlignment="1">
      <alignment horizontal="right"/>
    </xf>
    <xf numFmtId="0" fontId="1" fillId="0" borderId="3" xfId="0" applyFont="1" applyBorder="1" applyAlignment="1">
      <alignment horizontal="right"/>
    </xf>
    <xf numFmtId="0" fontId="0" fillId="0" borderId="4" xfId="0" applyFont="1" applyBorder="1" applyAlignment="1">
      <alignment horizontal="left" vertical="top" wrapText="1"/>
    </xf>
    <xf numFmtId="0" fontId="9" fillId="0" borderId="0" xfId="0" applyFont="1" applyAlignment="1">
      <alignment vertical="top" wrapText="1"/>
    </xf>
    <xf numFmtId="0" fontId="2" fillId="0" borderId="0" xfId="0" applyFont="1" applyAlignment="1">
      <alignment vertical="top" wrapText="1"/>
    </xf>
    <xf numFmtId="164" fontId="3" fillId="5" borderId="2" xfId="0" applyNumberFormat="1" applyFont="1" applyFill="1" applyBorder="1" applyAlignment="1">
      <alignment vertical="top" wrapText="1"/>
    </xf>
    <xf numFmtId="164" fontId="3" fillId="6" borderId="2" xfId="0" applyNumberFormat="1" applyFont="1" applyFill="1" applyBorder="1" applyAlignment="1">
      <alignment vertical="top" wrapText="1"/>
    </xf>
    <xf numFmtId="164" fontId="3" fillId="5" borderId="10" xfId="0" applyNumberFormat="1" applyFont="1" applyFill="1" applyBorder="1" applyAlignment="1">
      <alignment vertical="top" wrapText="1"/>
    </xf>
    <xf numFmtId="165" fontId="3" fillId="7" borderId="2" xfId="0" applyNumberFormat="1" applyFont="1" applyFill="1" applyBorder="1" applyAlignment="1">
      <alignment horizontal="left" vertical="top" wrapText="1"/>
    </xf>
    <xf numFmtId="164" fontId="3" fillId="3" borderId="2" xfId="0" applyNumberFormat="1" applyFont="1" applyFill="1" applyBorder="1" applyAlignment="1">
      <alignment vertical="top" wrapText="1"/>
    </xf>
    <xf numFmtId="165" fontId="3" fillId="4" borderId="2" xfId="0" applyNumberFormat="1" applyFont="1" applyFill="1" applyBorder="1" applyAlignment="1">
      <alignment horizontal="left" vertical="top" wrapText="1"/>
    </xf>
    <xf numFmtId="165" fontId="3" fillId="9" borderId="0" xfId="0" applyNumberFormat="1" applyFont="1" applyFill="1" applyAlignment="1">
      <alignment horizontal="left" vertical="top" wrapText="1"/>
    </xf>
    <xf numFmtId="0" fontId="2" fillId="2" borderId="2" xfId="0" quotePrefix="1" applyFont="1" applyFill="1" applyBorder="1" applyAlignment="1">
      <alignment horizontal="center" vertical="top" wrapText="1"/>
    </xf>
    <xf numFmtId="164" fontId="3" fillId="4" borderId="2" xfId="0" applyNumberFormat="1" applyFont="1" applyFill="1" applyBorder="1" applyAlignment="1">
      <alignment vertical="top" wrapText="1"/>
    </xf>
    <xf numFmtId="0" fontId="16" fillId="0" borderId="0" xfId="0" applyFont="1" applyAlignment="1">
      <alignment horizontal="center" vertical="top" wrapText="1"/>
    </xf>
    <xf numFmtId="0" fontId="2" fillId="0" borderId="2" xfId="0" applyFont="1" applyBorder="1" applyAlignment="1">
      <alignment horizontal="center" vertical="top" wrapText="1"/>
    </xf>
    <xf numFmtId="0" fontId="10"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165" fontId="3" fillId="4" borderId="2" xfId="0" applyNumberFormat="1" applyFont="1" applyFill="1" applyBorder="1" applyAlignment="1">
      <alignment horizontal="center" vertical="top" wrapText="1"/>
    </xf>
    <xf numFmtId="165" fontId="2" fillId="4" borderId="2" xfId="0" applyNumberFormat="1" applyFont="1" applyFill="1" applyBorder="1" applyAlignment="1">
      <alignment horizontal="center" vertical="top" wrapText="1"/>
    </xf>
    <xf numFmtId="0" fontId="3" fillId="0" borderId="32" xfId="0" applyFont="1" applyBorder="1" applyAlignment="1">
      <alignment horizontal="center" vertical="top" wrapText="1"/>
    </xf>
    <xf numFmtId="0" fontId="3" fillId="0" borderId="32" xfId="0" applyFont="1" applyBorder="1" applyAlignment="1">
      <alignment vertical="top" wrapText="1"/>
    </xf>
    <xf numFmtId="164" fontId="3" fillId="5" borderId="32" xfId="0" applyNumberFormat="1" applyFont="1" applyFill="1" applyBorder="1" applyAlignment="1">
      <alignment vertical="top" wrapText="1"/>
    </xf>
    <xf numFmtId="164" fontId="3" fillId="6" borderId="32" xfId="0" applyNumberFormat="1" applyFont="1" applyFill="1" applyBorder="1" applyAlignment="1">
      <alignment vertical="top" wrapText="1"/>
    </xf>
    <xf numFmtId="165" fontId="3" fillId="4" borderId="32" xfId="0" applyNumberFormat="1" applyFont="1" applyFill="1" applyBorder="1" applyAlignment="1">
      <alignment horizontal="center" vertical="top" wrapText="1"/>
    </xf>
    <xf numFmtId="0" fontId="2" fillId="0" borderId="27" xfId="0" applyFont="1" applyBorder="1" applyAlignment="1">
      <alignment horizontal="center" vertical="top" wrapText="1"/>
    </xf>
    <xf numFmtId="0" fontId="2" fillId="0" borderId="27" xfId="0" applyFont="1" applyBorder="1" applyAlignment="1">
      <alignment vertical="top" wrapText="1"/>
    </xf>
    <xf numFmtId="164" fontId="2" fillId="6" borderId="27" xfId="0" applyNumberFormat="1" applyFont="1" applyFill="1" applyBorder="1" applyAlignment="1">
      <alignment vertical="top" wrapText="1"/>
    </xf>
    <xf numFmtId="164" fontId="2" fillId="8" borderId="27" xfId="0" applyNumberFormat="1" applyFont="1" applyFill="1" applyBorder="1" applyAlignment="1">
      <alignment vertical="top" wrapText="1"/>
    </xf>
    <xf numFmtId="0" fontId="2" fillId="0" borderId="0" xfId="0" applyFont="1" applyAlignment="1">
      <alignment horizontal="center" vertical="top" wrapText="1"/>
    </xf>
    <xf numFmtId="164" fontId="2" fillId="0" borderId="0" xfId="0" applyNumberFormat="1" applyFont="1" applyAlignment="1">
      <alignment vertical="top" wrapText="1"/>
    </xf>
    <xf numFmtId="0" fontId="2" fillId="2" borderId="28" xfId="0" quotePrefix="1" applyFont="1" applyFill="1" applyBorder="1" applyAlignment="1">
      <alignment horizontal="center" vertical="top" wrapText="1"/>
    </xf>
    <xf numFmtId="164" fontId="3" fillId="0" borderId="0" xfId="0" applyNumberFormat="1" applyFont="1" applyAlignment="1">
      <alignment vertical="top" wrapText="1"/>
    </xf>
    <xf numFmtId="164" fontId="3" fillId="0" borderId="0" xfId="0" applyNumberFormat="1" applyFont="1" applyAlignment="1">
      <alignment horizontal="left" vertical="top" wrapText="1"/>
    </xf>
    <xf numFmtId="0" fontId="9" fillId="0" borderId="0" xfId="0" applyFont="1" applyAlignment="1">
      <alignment horizontal="left" vertical="top" wrapText="1"/>
    </xf>
    <xf numFmtId="0" fontId="3" fillId="0" borderId="31" xfId="0" applyFont="1" applyBorder="1" applyAlignment="1">
      <alignment horizontal="center" vertical="top" wrapText="1"/>
    </xf>
    <xf numFmtId="0" fontId="3" fillId="0" borderId="31" xfId="0" applyFont="1" applyBorder="1" applyAlignment="1">
      <alignment vertical="top" wrapText="1"/>
    </xf>
    <xf numFmtId="0" fontId="3" fillId="0" borderId="3" xfId="0" applyFont="1" applyBorder="1" applyAlignment="1">
      <alignment vertical="top" wrapText="1"/>
    </xf>
    <xf numFmtId="6" fontId="3" fillId="5" borderId="10" xfId="0" applyNumberFormat="1" applyFont="1" applyFill="1" applyBorder="1" applyAlignment="1">
      <alignment vertical="top" wrapText="1"/>
    </xf>
    <xf numFmtId="6" fontId="2" fillId="6" borderId="27" xfId="0" applyNumberFormat="1" applyFont="1" applyFill="1" applyBorder="1" applyAlignment="1">
      <alignment vertical="top" wrapText="1"/>
    </xf>
    <xf numFmtId="0" fontId="0" fillId="0" borderId="0" xfId="0" applyAlignment="1">
      <alignment vertical="top" wrapText="1"/>
    </xf>
    <xf numFmtId="0" fontId="2" fillId="0" borderId="2" xfId="0" applyFont="1" applyBorder="1" applyAlignment="1">
      <alignment vertical="top" wrapText="1"/>
    </xf>
    <xf numFmtId="164" fontId="2" fillId="6" borderId="2" xfId="0" applyNumberFormat="1" applyFont="1" applyFill="1" applyBorder="1" applyAlignment="1">
      <alignment vertical="top" wrapText="1"/>
    </xf>
    <xf numFmtId="0" fontId="16" fillId="0" borderId="27" xfId="0" applyFont="1" applyBorder="1" applyAlignment="1">
      <alignment horizontal="center" vertical="top" wrapText="1"/>
    </xf>
    <xf numFmtId="166" fontId="2" fillId="6" borderId="27" xfId="2" applyNumberFormat="1" applyFont="1" applyFill="1" applyBorder="1" applyAlignment="1">
      <alignment vertical="top" wrapText="1"/>
    </xf>
    <xf numFmtId="169" fontId="3" fillId="0" borderId="0" xfId="1" applyNumberFormat="1" applyFont="1" applyAlignment="1">
      <alignment vertical="top" wrapText="1"/>
    </xf>
    <xf numFmtId="166" fontId="3" fillId="4" borderId="2" xfId="2" applyNumberFormat="1" applyFont="1" applyFill="1" applyBorder="1" applyAlignment="1">
      <alignment horizontal="right" vertical="top" wrapText="1"/>
    </xf>
    <xf numFmtId="168" fontId="3" fillId="0" borderId="0" xfId="0" applyNumberFormat="1" applyFont="1" applyAlignment="1">
      <alignment vertical="top" wrapText="1"/>
    </xf>
    <xf numFmtId="167" fontId="2" fillId="6" borderId="2" xfId="2" applyNumberFormat="1" applyFont="1" applyFill="1" applyBorder="1" applyAlignment="1">
      <alignment horizontal="right" vertical="top" wrapText="1"/>
    </xf>
    <xf numFmtId="43" fontId="3" fillId="0" borderId="0" xfId="0" applyNumberFormat="1" applyFont="1" applyAlignment="1">
      <alignment vertical="top" wrapText="1"/>
    </xf>
    <xf numFmtId="166" fontId="2" fillId="6" borderId="27" xfId="2" applyNumberFormat="1" applyFont="1" applyFill="1" applyBorder="1" applyAlignment="1">
      <alignment horizontal="right" vertical="top" wrapText="1"/>
    </xf>
    <xf numFmtId="0" fontId="2" fillId="2" borderId="3" xfId="0" quotePrefix="1" applyFont="1" applyFill="1" applyBorder="1" applyAlignment="1">
      <alignment horizontal="center" vertical="top" wrapText="1"/>
    </xf>
    <xf numFmtId="0" fontId="2" fillId="2" borderId="24" xfId="0" quotePrefix="1" applyFont="1" applyFill="1" applyBorder="1" applyAlignment="1">
      <alignment horizontal="center" vertical="top" wrapText="1"/>
    </xf>
    <xf numFmtId="38" fontId="3" fillId="5" borderId="2" xfId="0" applyNumberFormat="1" applyFont="1" applyFill="1" applyBorder="1" applyAlignment="1">
      <alignment vertical="top" wrapText="1"/>
    </xf>
    <xf numFmtId="0" fontId="3" fillId="0" borderId="23" xfId="0" applyFont="1" applyBorder="1" applyAlignment="1">
      <alignment vertical="top" wrapText="1"/>
    </xf>
    <xf numFmtId="0" fontId="0" fillId="0" borderId="22" xfId="0" applyBorder="1" applyAlignment="1">
      <alignment vertical="top" wrapText="1"/>
    </xf>
    <xf numFmtId="0" fontId="3" fillId="0" borderId="21" xfId="0" applyFont="1" applyBorder="1" applyAlignment="1">
      <alignment vertical="top" wrapText="1"/>
    </xf>
    <xf numFmtId="0" fontId="3" fillId="0" borderId="20" xfId="0" applyFont="1" applyBorder="1" applyAlignment="1">
      <alignment vertical="top" wrapText="1"/>
    </xf>
    <xf numFmtId="0" fontId="3" fillId="0" borderId="19" xfId="0" applyFont="1" applyBorder="1" applyAlignment="1">
      <alignment vertical="top" wrapText="1"/>
    </xf>
    <xf numFmtId="0" fontId="3" fillId="0" borderId="18" xfId="0" applyFont="1" applyBorder="1" applyAlignment="1">
      <alignment vertical="top" wrapText="1"/>
    </xf>
    <xf numFmtId="0" fontId="0" fillId="0" borderId="17" xfId="0" applyBorder="1" applyAlignment="1">
      <alignment vertical="top" wrapText="1"/>
    </xf>
    <xf numFmtId="0" fontId="3" fillId="0" borderId="16" xfId="0" applyFont="1" applyBorder="1" applyAlignment="1">
      <alignment vertical="top" wrapText="1"/>
    </xf>
    <xf numFmtId="0" fontId="18" fillId="0" borderId="0" xfId="0" applyFont="1" applyAlignment="1">
      <alignment horizontal="center" vertical="top" wrapText="1"/>
    </xf>
    <xf numFmtId="0" fontId="2" fillId="2" borderId="2" xfId="0" applyFont="1" applyFill="1" applyBorder="1" applyAlignment="1">
      <alignment horizontal="left" vertical="top" wrapText="1"/>
    </xf>
    <xf numFmtId="0" fontId="15" fillId="2" borderId="26" xfId="0" quotePrefix="1" applyFont="1" applyFill="1" applyBorder="1" applyAlignment="1">
      <alignment horizontal="left" vertical="top"/>
    </xf>
    <xf numFmtId="0" fontId="15" fillId="2" borderId="25" xfId="0" quotePrefix="1" applyFont="1" applyFill="1" applyBorder="1" applyAlignment="1">
      <alignment horizontal="left" vertical="top"/>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0" borderId="0" xfId="0" applyFont="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wrapText="1"/>
    </xf>
    <xf numFmtId="165" fontId="17" fillId="7" borderId="30" xfId="0" applyNumberFormat="1" applyFont="1" applyFill="1" applyBorder="1" applyAlignment="1">
      <alignment horizontal="left" vertical="top" wrapText="1"/>
    </xf>
    <xf numFmtId="165" fontId="17" fillId="7" borderId="22" xfId="0" applyNumberFormat="1" applyFont="1" applyFill="1" applyBorder="1" applyAlignment="1">
      <alignment horizontal="left" vertical="top" wrapText="1"/>
    </xf>
    <xf numFmtId="165" fontId="17" fillId="7" borderId="29" xfId="0" applyNumberFormat="1" applyFont="1" applyFill="1" applyBorder="1" applyAlignment="1">
      <alignment horizontal="left" vertical="top" wrapText="1"/>
    </xf>
    <xf numFmtId="0" fontId="1" fillId="0" borderId="0" xfId="0" applyFont="1" applyAlignment="1">
      <alignment horizontal="left"/>
    </xf>
    <xf numFmtId="0" fontId="6"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34925</xdr:colOff>
      <xdr:row>97</xdr:row>
      <xdr:rowOff>63500</xdr:rowOff>
    </xdr:from>
    <xdr:to>
      <xdr:col>3</xdr:col>
      <xdr:colOff>31750</xdr:colOff>
      <xdr:row>109</xdr:row>
      <xdr:rowOff>0</xdr:rowOff>
    </xdr:to>
    <xdr:sp macro="" textlink="">
      <xdr:nvSpPr>
        <xdr:cNvPr id="2" name="TextBox 1">
          <a:extLst>
            <a:ext uri="{FF2B5EF4-FFF2-40B4-BE49-F238E27FC236}">
              <a16:creationId xmlns:a16="http://schemas.microsoft.com/office/drawing/2014/main" id="{86527375-A495-4D22-9A12-3D6A87783909}"/>
            </a:ext>
          </a:extLst>
        </xdr:cNvPr>
        <xdr:cNvSpPr txBox="1"/>
      </xdr:nvSpPr>
      <xdr:spPr>
        <a:xfrm>
          <a:off x="34925" y="18542000"/>
          <a:ext cx="1768475" cy="222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 declare and affirm under the penalties of perjury that this Direct Care Cost Quotient Compliance Form has been examined by me and, to the best of my knowledge and belief, is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twoCellAnchor>
    <xdr:from>
      <xdr:col>3</xdr:col>
      <xdr:colOff>415635</xdr:colOff>
      <xdr:row>74</xdr:row>
      <xdr:rowOff>129886</xdr:rowOff>
    </xdr:from>
    <xdr:to>
      <xdr:col>4</xdr:col>
      <xdr:colOff>874568</xdr:colOff>
      <xdr:row>79</xdr:row>
      <xdr:rowOff>121228</xdr:rowOff>
    </xdr:to>
    <xdr:sp macro="" textlink="">
      <xdr:nvSpPr>
        <xdr:cNvPr id="3" name="TextBox 2">
          <a:extLst>
            <a:ext uri="{FF2B5EF4-FFF2-40B4-BE49-F238E27FC236}">
              <a16:creationId xmlns:a16="http://schemas.microsoft.com/office/drawing/2014/main" id="{251048D0-9C5B-4C85-93B2-3A339322F551}"/>
            </a:ext>
          </a:extLst>
        </xdr:cNvPr>
        <xdr:cNvSpPr txBox="1"/>
      </xdr:nvSpPr>
      <xdr:spPr>
        <a:xfrm>
          <a:off x="2187285" y="14226886"/>
          <a:ext cx="763733" cy="94384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Tahoma" panose="020B0604030504040204" pitchFamily="34" charset="0"/>
              <a:ea typeface="Tahoma" panose="020B0604030504040204" pitchFamily="34" charset="0"/>
              <a:cs typeface="Tahoma" panose="020B0604030504040204" pitchFamily="34" charset="0"/>
            </a:rPr>
            <a:t>Hover Message:            </a:t>
          </a:r>
          <a:r>
            <a:rPr lang="en-US" sz="9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900">
              <a:solidFill>
                <a:schemeClr val="dk1"/>
              </a:solidFill>
              <a:effectLst/>
              <a:latin typeface="Tahoma" panose="020B0604030504040204" pitchFamily="34" charset="0"/>
              <a:ea typeface="Tahoma" panose="020B0604030504040204" pitchFamily="34" charset="0"/>
              <a:cs typeface="Tahoma" panose="020B0604030504040204" pitchFamily="34" charset="0"/>
            </a:rPr>
            <a:t>Please note that the downward adjustment does not apply as this filing is for informational purposes only.</a:t>
          </a:r>
        </a:p>
        <a:p>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25977</xdr:colOff>
      <xdr:row>77</xdr:row>
      <xdr:rowOff>43296</xdr:rowOff>
    </xdr:from>
    <xdr:to>
      <xdr:col>3</xdr:col>
      <xdr:colOff>415635</xdr:colOff>
      <xdr:row>78</xdr:row>
      <xdr:rowOff>60613</xdr:rowOff>
    </xdr:to>
    <xdr:cxnSp macro="">
      <xdr:nvCxnSpPr>
        <xdr:cNvPr id="4" name="Straight Arrow Connector 3">
          <a:extLst>
            <a:ext uri="{FF2B5EF4-FFF2-40B4-BE49-F238E27FC236}">
              <a16:creationId xmlns:a16="http://schemas.microsoft.com/office/drawing/2014/main" id="{C24AE856-2D32-4D7F-8288-3D75DAFA2BFC}"/>
            </a:ext>
          </a:extLst>
        </xdr:cNvPr>
        <xdr:cNvCxnSpPr>
          <a:stCxn id="3" idx="1"/>
        </xdr:cNvCxnSpPr>
      </xdr:nvCxnSpPr>
      <xdr:spPr>
        <a:xfrm flipH="1">
          <a:off x="1797627" y="14711796"/>
          <a:ext cx="389658" cy="2078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F412-73DE-4630-BD90-7B9502D7C4A5}">
  <dimension ref="A1:H115"/>
  <sheetViews>
    <sheetView showGridLines="0" topLeftCell="A76" zoomScale="110" zoomScaleNormal="110" workbookViewId="0">
      <selection activeCell="G71" sqref="G71"/>
    </sheetView>
  </sheetViews>
  <sheetFormatPr defaultColWidth="8.85546875" defaultRowHeight="12.75" x14ac:dyDescent="0.25"/>
  <cols>
    <col min="1" max="1" width="12" style="26" customWidth="1"/>
    <col min="2" max="2" width="65.28515625" style="26" bestFit="1" customWidth="1"/>
    <col min="3" max="3" width="12.5703125" style="26" bestFit="1" customWidth="1"/>
    <col min="4" max="4" width="19.140625" style="26" bestFit="1" customWidth="1"/>
    <col min="5" max="5" width="22" style="26" customWidth="1"/>
    <col min="6" max="6" width="13.5703125" style="26" customWidth="1"/>
    <col min="7" max="7" width="16.85546875" style="26" bestFit="1" customWidth="1"/>
    <col min="8" max="8" width="21.85546875" style="40" customWidth="1"/>
    <col min="9" max="16384" width="8.85546875" style="26"/>
  </cols>
  <sheetData>
    <row r="1" spans="1:8" x14ac:dyDescent="0.25">
      <c r="A1" s="107" t="s">
        <v>98</v>
      </c>
      <c r="B1" s="107"/>
      <c r="C1" s="107"/>
      <c r="D1" s="107"/>
      <c r="E1" s="107"/>
      <c r="F1" s="107"/>
      <c r="G1" s="107"/>
    </row>
    <row r="2" spans="1:8" x14ac:dyDescent="0.25">
      <c r="A2" s="41"/>
    </row>
    <row r="3" spans="1:8" x14ac:dyDescent="0.25">
      <c r="B3" s="41" t="s">
        <v>96</v>
      </c>
    </row>
    <row r="4" spans="1:8" x14ac:dyDescent="0.25">
      <c r="B4" s="42" t="s">
        <v>7</v>
      </c>
    </row>
    <row r="5" spans="1:8" ht="13.5" thickBot="1" x14ac:dyDescent="0.3">
      <c r="A5" s="41"/>
      <c r="B5" s="43" t="s">
        <v>8</v>
      </c>
    </row>
    <row r="6" spans="1:8" ht="13.5" thickBot="1" x14ac:dyDescent="0.3">
      <c r="A6" s="41"/>
      <c r="B6" s="44" t="s">
        <v>9</v>
      </c>
    </row>
    <row r="7" spans="1:8" x14ac:dyDescent="0.25">
      <c r="A7" s="41"/>
      <c r="B7" s="45" t="s">
        <v>10</v>
      </c>
    </row>
    <row r="8" spans="1:8" x14ac:dyDescent="0.25">
      <c r="A8" s="41"/>
      <c r="B8" s="46" t="s">
        <v>11</v>
      </c>
    </row>
    <row r="9" spans="1:8" x14ac:dyDescent="0.25">
      <c r="A9" s="41"/>
      <c r="B9" s="47" t="s">
        <v>12</v>
      </c>
    </row>
    <row r="10" spans="1:8" x14ac:dyDescent="0.25">
      <c r="A10" s="41"/>
      <c r="B10" s="48"/>
    </row>
    <row r="11" spans="1:8" x14ac:dyDescent="0.25">
      <c r="A11" s="49" t="s">
        <v>95</v>
      </c>
      <c r="B11" s="50"/>
    </row>
    <row r="12" spans="1:8" x14ac:dyDescent="0.25">
      <c r="A12" s="49" t="s">
        <v>94</v>
      </c>
      <c r="B12" s="50"/>
    </row>
    <row r="13" spans="1:8" x14ac:dyDescent="0.25">
      <c r="C13" s="100" t="s">
        <v>97</v>
      </c>
      <c r="D13" s="100"/>
      <c r="E13" s="100"/>
      <c r="F13" s="100"/>
      <c r="G13" s="100"/>
      <c r="H13" s="51"/>
    </row>
    <row r="14" spans="1:8" x14ac:dyDescent="0.25">
      <c r="A14" s="101" t="s">
        <v>93</v>
      </c>
      <c r="B14" s="101"/>
      <c r="C14" s="101"/>
      <c r="D14" s="101"/>
      <c r="E14" s="101"/>
      <c r="F14" s="101"/>
      <c r="G14" s="101"/>
    </row>
    <row r="15" spans="1:8" x14ac:dyDescent="0.25">
      <c r="A15" s="49"/>
      <c r="B15" s="49"/>
      <c r="C15" s="49" t="s">
        <v>37</v>
      </c>
      <c r="D15" s="49" t="s">
        <v>36</v>
      </c>
      <c r="E15" s="49" t="s">
        <v>92</v>
      </c>
      <c r="F15" s="49" t="s">
        <v>91</v>
      </c>
      <c r="G15" s="49" t="s">
        <v>90</v>
      </c>
    </row>
    <row r="16" spans="1:8" ht="25.5" x14ac:dyDescent="0.25">
      <c r="A16" s="52" t="s">
        <v>53</v>
      </c>
      <c r="B16" s="52" t="s">
        <v>52</v>
      </c>
      <c r="C16" s="52" t="s">
        <v>89</v>
      </c>
      <c r="D16" s="52" t="s">
        <v>88</v>
      </c>
      <c r="E16" s="52" t="s">
        <v>87</v>
      </c>
      <c r="F16" s="52" t="s">
        <v>86</v>
      </c>
      <c r="G16" s="52" t="s">
        <v>85</v>
      </c>
      <c r="H16" s="53"/>
    </row>
    <row r="17" spans="1:8" x14ac:dyDescent="0.25">
      <c r="A17" s="54">
        <v>1</v>
      </c>
      <c r="B17" s="55" t="s">
        <v>15</v>
      </c>
      <c r="C17" s="42"/>
      <c r="D17" s="42"/>
      <c r="E17" s="43">
        <f t="shared" ref="E17:E37" si="0">C17+D17</f>
        <v>0</v>
      </c>
      <c r="F17" s="56">
        <v>1</v>
      </c>
      <c r="G17" s="43">
        <f t="shared" ref="G17:G37" si="1">E17*F17</f>
        <v>0</v>
      </c>
      <c r="H17" s="53"/>
    </row>
    <row r="18" spans="1:8" x14ac:dyDescent="0.25">
      <c r="A18" s="54">
        <v>2</v>
      </c>
      <c r="B18" s="55" t="s">
        <v>16</v>
      </c>
      <c r="C18" s="42"/>
      <c r="D18" s="42"/>
      <c r="E18" s="43">
        <f t="shared" si="0"/>
        <v>0</v>
      </c>
      <c r="F18" s="56">
        <v>1</v>
      </c>
      <c r="G18" s="43">
        <f t="shared" si="1"/>
        <v>0</v>
      </c>
      <c r="H18" s="53"/>
    </row>
    <row r="19" spans="1:8" x14ac:dyDescent="0.25">
      <c r="A19" s="54">
        <v>3</v>
      </c>
      <c r="B19" s="55" t="s">
        <v>17</v>
      </c>
      <c r="C19" s="42"/>
      <c r="D19" s="42"/>
      <c r="E19" s="43">
        <f t="shared" si="0"/>
        <v>0</v>
      </c>
      <c r="F19" s="56">
        <v>1</v>
      </c>
      <c r="G19" s="43">
        <f t="shared" si="1"/>
        <v>0</v>
      </c>
      <c r="H19" s="53"/>
    </row>
    <row r="20" spans="1:8" x14ac:dyDescent="0.25">
      <c r="A20" s="54">
        <v>4</v>
      </c>
      <c r="B20" s="55" t="s">
        <v>18</v>
      </c>
      <c r="C20" s="42"/>
      <c r="D20" s="42"/>
      <c r="E20" s="43">
        <f t="shared" si="0"/>
        <v>0</v>
      </c>
      <c r="F20" s="56">
        <v>1</v>
      </c>
      <c r="G20" s="43">
        <f t="shared" si="1"/>
        <v>0</v>
      </c>
      <c r="H20" s="53"/>
    </row>
    <row r="21" spans="1:8" x14ac:dyDescent="0.25">
      <c r="A21" s="54">
        <v>5</v>
      </c>
      <c r="B21" s="55" t="s">
        <v>19</v>
      </c>
      <c r="C21" s="42"/>
      <c r="D21" s="42"/>
      <c r="E21" s="43">
        <f t="shared" si="0"/>
        <v>0</v>
      </c>
      <c r="F21" s="56">
        <v>1</v>
      </c>
      <c r="G21" s="43">
        <f t="shared" si="1"/>
        <v>0</v>
      </c>
      <c r="H21" s="53"/>
    </row>
    <row r="22" spans="1:8" ht="25.5" x14ac:dyDescent="0.25">
      <c r="A22" s="54">
        <v>6</v>
      </c>
      <c r="B22" s="55" t="s">
        <v>20</v>
      </c>
      <c r="C22" s="42"/>
      <c r="D22" s="42"/>
      <c r="E22" s="43">
        <f t="shared" si="0"/>
        <v>0</v>
      </c>
      <c r="F22" s="56">
        <v>1</v>
      </c>
      <c r="G22" s="43">
        <f t="shared" si="1"/>
        <v>0</v>
      </c>
      <c r="H22" s="53"/>
    </row>
    <row r="23" spans="1:8" x14ac:dyDescent="0.25">
      <c r="A23" s="54">
        <v>7</v>
      </c>
      <c r="B23" s="55" t="s">
        <v>21</v>
      </c>
      <c r="C23" s="42"/>
      <c r="D23" s="42"/>
      <c r="E23" s="43">
        <f t="shared" si="0"/>
        <v>0</v>
      </c>
      <c r="F23" s="56">
        <v>1</v>
      </c>
      <c r="G23" s="43">
        <f t="shared" si="1"/>
        <v>0</v>
      </c>
      <c r="H23" s="53"/>
    </row>
    <row r="24" spans="1:8" x14ac:dyDescent="0.25">
      <c r="A24" s="54">
        <v>8</v>
      </c>
      <c r="B24" s="55" t="s">
        <v>22</v>
      </c>
      <c r="C24" s="42"/>
      <c r="D24" s="42"/>
      <c r="E24" s="43">
        <f t="shared" si="0"/>
        <v>0</v>
      </c>
      <c r="F24" s="56">
        <v>1</v>
      </c>
      <c r="G24" s="43">
        <f t="shared" si="1"/>
        <v>0</v>
      </c>
      <c r="H24" s="53"/>
    </row>
    <row r="25" spans="1:8" x14ac:dyDescent="0.25">
      <c r="A25" s="54">
        <v>9</v>
      </c>
      <c r="B25" s="55" t="s">
        <v>23</v>
      </c>
      <c r="C25" s="42"/>
      <c r="D25" s="42"/>
      <c r="E25" s="43">
        <f t="shared" si="0"/>
        <v>0</v>
      </c>
      <c r="F25" s="56">
        <v>1</v>
      </c>
      <c r="G25" s="43">
        <f t="shared" si="1"/>
        <v>0</v>
      </c>
      <c r="H25" s="53"/>
    </row>
    <row r="26" spans="1:8" x14ac:dyDescent="0.25">
      <c r="A26" s="54">
        <v>10</v>
      </c>
      <c r="B26" s="55" t="s">
        <v>24</v>
      </c>
      <c r="C26" s="42"/>
      <c r="D26" s="42"/>
      <c r="E26" s="43">
        <f t="shared" si="0"/>
        <v>0</v>
      </c>
      <c r="F26" s="56">
        <v>1</v>
      </c>
      <c r="G26" s="43">
        <f t="shared" si="1"/>
        <v>0</v>
      </c>
    </row>
    <row r="27" spans="1:8" x14ac:dyDescent="0.25">
      <c r="A27" s="54">
        <v>11</v>
      </c>
      <c r="B27" s="55" t="s">
        <v>25</v>
      </c>
      <c r="C27" s="42"/>
      <c r="D27" s="42"/>
      <c r="E27" s="43">
        <f t="shared" si="0"/>
        <v>0</v>
      </c>
      <c r="F27" s="56">
        <v>1</v>
      </c>
      <c r="G27" s="43">
        <f t="shared" si="1"/>
        <v>0</v>
      </c>
      <c r="H27" s="53"/>
    </row>
    <row r="28" spans="1:8" x14ac:dyDescent="0.25">
      <c r="A28" s="54">
        <v>12</v>
      </c>
      <c r="B28" s="55" t="s">
        <v>26</v>
      </c>
      <c r="C28" s="42"/>
      <c r="D28" s="42"/>
      <c r="E28" s="43">
        <f t="shared" si="0"/>
        <v>0</v>
      </c>
      <c r="F28" s="56">
        <v>1</v>
      </c>
      <c r="G28" s="43">
        <f t="shared" si="1"/>
        <v>0</v>
      </c>
      <c r="H28" s="53"/>
    </row>
    <row r="29" spans="1:8" x14ac:dyDescent="0.25">
      <c r="A29" s="54">
        <v>13</v>
      </c>
      <c r="B29" s="55" t="s">
        <v>27</v>
      </c>
      <c r="C29" s="42"/>
      <c r="D29" s="42"/>
      <c r="E29" s="43">
        <f t="shared" si="0"/>
        <v>0</v>
      </c>
      <c r="F29" s="56">
        <v>1</v>
      </c>
      <c r="G29" s="43">
        <f t="shared" si="1"/>
        <v>0</v>
      </c>
      <c r="H29" s="53"/>
    </row>
    <row r="30" spans="1:8" x14ac:dyDescent="0.25">
      <c r="A30" s="54">
        <v>14</v>
      </c>
      <c r="B30" s="55" t="s">
        <v>28</v>
      </c>
      <c r="C30" s="42"/>
      <c r="D30" s="42"/>
      <c r="E30" s="43">
        <f t="shared" si="0"/>
        <v>0</v>
      </c>
      <c r="F30" s="57">
        <v>1.5</v>
      </c>
      <c r="G30" s="43">
        <f t="shared" si="1"/>
        <v>0</v>
      </c>
      <c r="H30" s="53"/>
    </row>
    <row r="31" spans="1:8" x14ac:dyDescent="0.25">
      <c r="A31" s="54">
        <v>15</v>
      </c>
      <c r="B31" s="55" t="s">
        <v>29</v>
      </c>
      <c r="C31" s="42"/>
      <c r="D31" s="42"/>
      <c r="E31" s="43">
        <f t="shared" si="0"/>
        <v>0</v>
      </c>
      <c r="F31" s="56">
        <v>1</v>
      </c>
      <c r="G31" s="43">
        <f t="shared" si="1"/>
        <v>0</v>
      </c>
      <c r="H31" s="53"/>
    </row>
    <row r="32" spans="1:8" x14ac:dyDescent="0.25">
      <c r="A32" s="54">
        <v>16</v>
      </c>
      <c r="B32" s="55" t="s">
        <v>30</v>
      </c>
      <c r="C32" s="42"/>
      <c r="D32" s="42"/>
      <c r="E32" s="43">
        <f t="shared" si="0"/>
        <v>0</v>
      </c>
      <c r="F32" s="56">
        <v>1</v>
      </c>
      <c r="G32" s="43">
        <f t="shared" si="1"/>
        <v>0</v>
      </c>
      <c r="H32" s="53"/>
    </row>
    <row r="33" spans="1:8" x14ac:dyDescent="0.25">
      <c r="A33" s="54">
        <v>17</v>
      </c>
      <c r="B33" s="55" t="s">
        <v>31</v>
      </c>
      <c r="C33" s="42"/>
      <c r="D33" s="42"/>
      <c r="E33" s="43">
        <f t="shared" si="0"/>
        <v>0</v>
      </c>
      <c r="F33" s="56">
        <v>1</v>
      </c>
      <c r="G33" s="43">
        <f t="shared" si="1"/>
        <v>0</v>
      </c>
      <c r="H33" s="53"/>
    </row>
    <row r="34" spans="1:8" x14ac:dyDescent="0.25">
      <c r="A34" s="54">
        <v>18</v>
      </c>
      <c r="B34" s="55" t="s">
        <v>32</v>
      </c>
      <c r="C34" s="42"/>
      <c r="D34" s="42"/>
      <c r="E34" s="43">
        <f t="shared" si="0"/>
        <v>0</v>
      </c>
      <c r="F34" s="56">
        <v>1</v>
      </c>
      <c r="G34" s="43">
        <f t="shared" si="1"/>
        <v>0</v>
      </c>
      <c r="H34" s="53"/>
    </row>
    <row r="35" spans="1:8" x14ac:dyDescent="0.25">
      <c r="A35" s="54">
        <v>19</v>
      </c>
      <c r="B35" s="55" t="s">
        <v>33</v>
      </c>
      <c r="C35" s="42"/>
      <c r="D35" s="42"/>
      <c r="E35" s="43">
        <f t="shared" si="0"/>
        <v>0</v>
      </c>
      <c r="F35" s="57">
        <v>1.5</v>
      </c>
      <c r="G35" s="43">
        <f t="shared" si="1"/>
        <v>0</v>
      </c>
      <c r="H35" s="53"/>
    </row>
    <row r="36" spans="1:8" x14ac:dyDescent="0.25">
      <c r="A36" s="54">
        <v>20</v>
      </c>
      <c r="B36" s="55" t="s">
        <v>34</v>
      </c>
      <c r="C36" s="42"/>
      <c r="D36" s="42"/>
      <c r="E36" s="43">
        <f t="shared" si="0"/>
        <v>0</v>
      </c>
      <c r="F36" s="56">
        <v>1</v>
      </c>
      <c r="G36" s="43">
        <f t="shared" si="1"/>
        <v>0</v>
      </c>
      <c r="H36" s="53"/>
    </row>
    <row r="37" spans="1:8" x14ac:dyDescent="0.25">
      <c r="A37" s="58">
        <v>21</v>
      </c>
      <c r="B37" s="59" t="s">
        <v>35</v>
      </c>
      <c r="C37" s="60"/>
      <c r="D37" s="60"/>
      <c r="E37" s="61">
        <f t="shared" si="0"/>
        <v>0</v>
      </c>
      <c r="F37" s="62">
        <v>1</v>
      </c>
      <c r="G37" s="61">
        <f t="shared" si="1"/>
        <v>0</v>
      </c>
      <c r="H37" s="53"/>
    </row>
    <row r="38" spans="1:8" x14ac:dyDescent="0.25">
      <c r="A38" s="63">
        <v>22</v>
      </c>
      <c r="B38" s="64" t="s">
        <v>84</v>
      </c>
      <c r="C38" s="65">
        <f>SUM(C17:C37)</f>
        <v>0</v>
      </c>
      <c r="D38" s="65">
        <f>SUM(D17:D37)</f>
        <v>0</v>
      </c>
      <c r="E38" s="65">
        <f>SUM(E17:E37)</f>
        <v>0</v>
      </c>
      <c r="F38" s="66"/>
      <c r="G38" s="65">
        <f>SUM(G17:G37)</f>
        <v>0</v>
      </c>
      <c r="H38" s="53"/>
    </row>
    <row r="39" spans="1:8" x14ac:dyDescent="0.25">
      <c r="A39" s="67"/>
      <c r="B39" s="41"/>
      <c r="C39" s="68"/>
      <c r="D39" s="68"/>
      <c r="E39" s="68"/>
      <c r="F39" s="68"/>
      <c r="G39" s="68"/>
      <c r="H39" s="53"/>
    </row>
    <row r="40" spans="1:8" x14ac:dyDescent="0.25">
      <c r="A40" s="104" t="s">
        <v>83</v>
      </c>
      <c r="B40" s="105"/>
      <c r="C40" s="106"/>
      <c r="H40" s="53"/>
    </row>
    <row r="41" spans="1:8" x14ac:dyDescent="0.25">
      <c r="A41" s="69"/>
      <c r="B41" s="69"/>
      <c r="C41" s="69" t="s">
        <v>37</v>
      </c>
      <c r="H41" s="53"/>
    </row>
    <row r="42" spans="1:8" x14ac:dyDescent="0.25">
      <c r="A42" s="52" t="s">
        <v>53</v>
      </c>
      <c r="B42" s="52" t="s">
        <v>52</v>
      </c>
      <c r="C42" s="52" t="s">
        <v>51</v>
      </c>
      <c r="H42" s="53"/>
    </row>
    <row r="43" spans="1:8" x14ac:dyDescent="0.25">
      <c r="A43" s="54">
        <v>23</v>
      </c>
      <c r="B43" s="55" t="s">
        <v>82</v>
      </c>
      <c r="C43" s="42"/>
      <c r="H43" s="53"/>
    </row>
    <row r="44" spans="1:8" x14ac:dyDescent="0.25">
      <c r="A44" s="54">
        <v>24</v>
      </c>
      <c r="B44" s="55" t="s">
        <v>81</v>
      </c>
      <c r="C44" s="42"/>
      <c r="H44" s="53"/>
    </row>
    <row r="45" spans="1:8" x14ac:dyDescent="0.25">
      <c r="A45" s="63">
        <v>25</v>
      </c>
      <c r="B45" s="64" t="s">
        <v>80</v>
      </c>
      <c r="C45" s="65">
        <f>SUM(C43:C44)</f>
        <v>0</v>
      </c>
      <c r="D45" s="70"/>
      <c r="E45" s="70"/>
      <c r="F45" s="70"/>
      <c r="G45" s="70"/>
      <c r="H45" s="53"/>
    </row>
    <row r="46" spans="1:8" x14ac:dyDescent="0.25">
      <c r="C46" s="70"/>
      <c r="D46" s="67"/>
      <c r="E46" s="67"/>
      <c r="F46" s="67"/>
      <c r="G46" s="67"/>
      <c r="H46" s="53"/>
    </row>
    <row r="47" spans="1:8" s="33" customFormat="1" x14ac:dyDescent="0.25">
      <c r="A47" s="104" t="s">
        <v>79</v>
      </c>
      <c r="B47" s="105"/>
      <c r="C47" s="106"/>
      <c r="D47" s="71"/>
      <c r="E47" s="71"/>
      <c r="F47" s="71"/>
      <c r="G47" s="71"/>
      <c r="H47" s="72"/>
    </row>
    <row r="48" spans="1:8" x14ac:dyDescent="0.25">
      <c r="A48" s="69"/>
      <c r="B48" s="69"/>
      <c r="C48" s="69" t="s">
        <v>37</v>
      </c>
      <c r="H48" s="53"/>
    </row>
    <row r="49" spans="1:8" x14ac:dyDescent="0.25">
      <c r="A49" s="52" t="s">
        <v>53</v>
      </c>
      <c r="B49" s="52" t="s">
        <v>52</v>
      </c>
      <c r="C49" s="52" t="s">
        <v>51</v>
      </c>
      <c r="D49" s="70"/>
      <c r="E49" s="70"/>
      <c r="F49" s="70"/>
      <c r="G49" s="70"/>
    </row>
    <row r="50" spans="1:8" x14ac:dyDescent="0.25">
      <c r="A50" s="54">
        <v>26</v>
      </c>
      <c r="B50" s="55" t="s">
        <v>78</v>
      </c>
      <c r="C50" s="42"/>
      <c r="D50" s="108"/>
      <c r="E50" s="109"/>
      <c r="F50" s="109"/>
      <c r="G50" s="109"/>
      <c r="H50" s="26"/>
    </row>
    <row r="51" spans="1:8" x14ac:dyDescent="0.25">
      <c r="A51" s="54">
        <v>27</v>
      </c>
      <c r="B51" s="55" t="s">
        <v>77</v>
      </c>
      <c r="C51" s="42"/>
      <c r="D51" s="53"/>
      <c r="E51" s="70"/>
      <c r="F51" s="53"/>
      <c r="G51" s="53"/>
      <c r="H51" s="26"/>
    </row>
    <row r="52" spans="1:8" x14ac:dyDescent="0.25">
      <c r="A52" s="73">
        <v>28</v>
      </c>
      <c r="B52" s="74" t="s">
        <v>76</v>
      </c>
      <c r="C52" s="42"/>
      <c r="D52" s="53"/>
      <c r="E52" s="70"/>
      <c r="F52" s="53"/>
      <c r="G52" s="53"/>
      <c r="H52" s="26"/>
    </row>
    <row r="53" spans="1:8" x14ac:dyDescent="0.25">
      <c r="A53" s="63">
        <v>29</v>
      </c>
      <c r="B53" s="64" t="s">
        <v>75</v>
      </c>
      <c r="C53" s="65">
        <f>SUM(C50:C52)</f>
        <v>0</v>
      </c>
      <c r="D53" s="53"/>
      <c r="E53" s="70"/>
      <c r="F53" s="53"/>
      <c r="G53" s="53"/>
      <c r="H53" s="26"/>
    </row>
    <row r="54" spans="1:8" ht="13.5" thickBot="1" x14ac:dyDescent="0.3">
      <c r="A54" s="110" t="s">
        <v>74</v>
      </c>
      <c r="B54" s="111"/>
      <c r="C54" s="112"/>
      <c r="D54" s="53"/>
      <c r="E54" s="70"/>
      <c r="F54" s="53"/>
      <c r="G54" s="53"/>
      <c r="H54" s="26"/>
    </row>
    <row r="55" spans="1:8" ht="13.5" thickBot="1" x14ac:dyDescent="0.3">
      <c r="A55" s="54">
        <v>30</v>
      </c>
      <c r="B55" s="75" t="s">
        <v>73</v>
      </c>
      <c r="C55" s="76"/>
      <c r="D55" s="70"/>
      <c r="E55" s="70"/>
      <c r="F55" s="70"/>
      <c r="G55" s="70"/>
      <c r="H55" s="53"/>
    </row>
    <row r="56" spans="1:8" ht="13.5" thickBot="1" x14ac:dyDescent="0.3">
      <c r="A56" s="54">
        <v>31</v>
      </c>
      <c r="B56" s="55" t="s">
        <v>72</v>
      </c>
      <c r="C56" s="76"/>
      <c r="D56" s="70"/>
      <c r="E56" s="70"/>
      <c r="F56" s="70"/>
      <c r="G56" s="70"/>
      <c r="H56" s="53"/>
    </row>
    <row r="57" spans="1:8" ht="13.5" thickBot="1" x14ac:dyDescent="0.3">
      <c r="A57" s="54">
        <v>32</v>
      </c>
      <c r="B57" s="55" t="s">
        <v>71</v>
      </c>
      <c r="C57" s="76"/>
      <c r="D57" s="70"/>
      <c r="E57" s="70"/>
      <c r="F57" s="70"/>
      <c r="G57" s="70"/>
      <c r="H57" s="53"/>
    </row>
    <row r="58" spans="1:8" ht="13.5" thickBot="1" x14ac:dyDescent="0.3">
      <c r="A58" s="54">
        <v>33</v>
      </c>
      <c r="B58" s="55" t="s">
        <v>70</v>
      </c>
      <c r="C58" s="76"/>
      <c r="D58" s="70"/>
      <c r="E58" s="70"/>
      <c r="F58" s="70"/>
      <c r="G58" s="70"/>
      <c r="H58" s="53"/>
    </row>
    <row r="59" spans="1:8" ht="13.5" thickBot="1" x14ac:dyDescent="0.3">
      <c r="A59" s="54">
        <v>34</v>
      </c>
      <c r="B59" s="55" t="s">
        <v>69</v>
      </c>
      <c r="C59" s="76"/>
      <c r="D59" s="70"/>
      <c r="E59" s="70"/>
      <c r="F59" s="70"/>
      <c r="G59" s="70"/>
      <c r="H59" s="53"/>
    </row>
    <row r="60" spans="1:8" ht="13.5" thickBot="1" x14ac:dyDescent="0.3">
      <c r="A60" s="54">
        <v>35</v>
      </c>
      <c r="B60" s="55" t="s">
        <v>68</v>
      </c>
      <c r="C60" s="76"/>
      <c r="D60" s="70"/>
      <c r="E60" s="70"/>
      <c r="F60" s="70"/>
      <c r="G60" s="70"/>
      <c r="H60" s="53"/>
    </row>
    <row r="61" spans="1:8" x14ac:dyDescent="0.25">
      <c r="A61" s="63">
        <v>36</v>
      </c>
      <c r="B61" s="64" t="s">
        <v>67</v>
      </c>
      <c r="C61" s="77">
        <f>SUM(C55:C60)</f>
        <v>0</v>
      </c>
      <c r="D61" s="70"/>
      <c r="E61" s="70"/>
      <c r="F61" s="70"/>
      <c r="G61" s="70"/>
      <c r="H61" s="53"/>
    </row>
    <row r="62" spans="1:8" x14ac:dyDescent="0.25">
      <c r="A62" s="63">
        <v>37</v>
      </c>
      <c r="B62" s="64" t="s">
        <v>66</v>
      </c>
      <c r="C62" s="65">
        <f>C61+C53</f>
        <v>0</v>
      </c>
      <c r="D62" s="70"/>
      <c r="E62" s="70"/>
      <c r="F62" s="70"/>
      <c r="G62" s="70"/>
      <c r="H62" s="53"/>
    </row>
    <row r="63" spans="1:8" ht="15" x14ac:dyDescent="0.25">
      <c r="C63" s="70"/>
      <c r="D63" s="70"/>
      <c r="E63" s="78"/>
      <c r="F63" s="70"/>
      <c r="G63" s="70"/>
      <c r="H63" s="53"/>
    </row>
    <row r="64" spans="1:8" ht="15" x14ac:dyDescent="0.25">
      <c r="A64" s="104" t="s">
        <v>65</v>
      </c>
      <c r="B64" s="105"/>
      <c r="C64" s="106"/>
      <c r="D64" s="70"/>
      <c r="E64" s="78"/>
      <c r="F64" s="70"/>
      <c r="G64" s="70"/>
      <c r="H64" s="53"/>
    </row>
    <row r="65" spans="1:8" ht="15" x14ac:dyDescent="0.25">
      <c r="A65" s="69"/>
      <c r="B65" s="69"/>
      <c r="C65" s="69" t="s">
        <v>37</v>
      </c>
      <c r="D65" s="70"/>
      <c r="E65" s="78"/>
      <c r="F65" s="70"/>
      <c r="G65" s="70"/>
      <c r="H65" s="53"/>
    </row>
    <row r="66" spans="1:8" ht="15" x14ac:dyDescent="0.25">
      <c r="A66" s="52" t="s">
        <v>53</v>
      </c>
      <c r="B66" s="52" t="s">
        <v>52</v>
      </c>
      <c r="C66" s="52" t="s">
        <v>51</v>
      </c>
      <c r="D66" s="70"/>
      <c r="E66" s="78"/>
      <c r="F66" s="70"/>
      <c r="G66" s="70"/>
      <c r="H66" s="53"/>
    </row>
    <row r="67" spans="1:8" x14ac:dyDescent="0.25">
      <c r="A67" s="54">
        <v>38</v>
      </c>
      <c r="B67" s="55" t="s">
        <v>64</v>
      </c>
      <c r="C67" s="46">
        <f>G38</f>
        <v>0</v>
      </c>
      <c r="D67" s="70"/>
      <c r="E67" s="70"/>
      <c r="F67" s="70"/>
      <c r="G67" s="70"/>
      <c r="H67" s="53"/>
    </row>
    <row r="68" spans="1:8" x14ac:dyDescent="0.25">
      <c r="A68" s="54">
        <v>39</v>
      </c>
      <c r="B68" s="55" t="s">
        <v>63</v>
      </c>
      <c r="C68" s="46">
        <f>C45</f>
        <v>0</v>
      </c>
      <c r="D68" s="70"/>
      <c r="E68" s="70"/>
      <c r="F68" s="70"/>
      <c r="G68" s="70"/>
      <c r="H68" s="53"/>
    </row>
    <row r="69" spans="1:8" x14ac:dyDescent="0.25">
      <c r="A69" s="54">
        <v>40</v>
      </c>
      <c r="B69" s="79" t="s">
        <v>62</v>
      </c>
      <c r="C69" s="80">
        <f>C67+C68</f>
        <v>0</v>
      </c>
      <c r="D69" s="70"/>
      <c r="E69" s="70"/>
      <c r="F69" s="70"/>
      <c r="G69" s="70"/>
      <c r="H69" s="53"/>
    </row>
    <row r="70" spans="1:8" x14ac:dyDescent="0.25">
      <c r="A70" s="54">
        <v>41</v>
      </c>
      <c r="B70" s="55" t="s">
        <v>61</v>
      </c>
      <c r="C70" s="46">
        <f>C62</f>
        <v>0</v>
      </c>
      <c r="D70" s="70"/>
      <c r="E70" s="70"/>
      <c r="F70" s="70"/>
      <c r="G70" s="70"/>
      <c r="H70" s="53"/>
    </row>
    <row r="71" spans="1:8" x14ac:dyDescent="0.25">
      <c r="A71" s="81">
        <v>42</v>
      </c>
      <c r="B71" s="64" t="s">
        <v>60</v>
      </c>
      <c r="C71" s="82" t="e">
        <f>C69/C70</f>
        <v>#DIV/0!</v>
      </c>
      <c r="D71" s="70"/>
      <c r="E71" s="83"/>
      <c r="F71" s="70"/>
      <c r="G71" s="70"/>
      <c r="H71" s="53"/>
    </row>
    <row r="72" spans="1:8" x14ac:dyDescent="0.25">
      <c r="C72" s="70"/>
      <c r="D72" s="70"/>
      <c r="E72" s="70"/>
      <c r="F72" s="70"/>
      <c r="G72" s="70"/>
      <c r="H72" s="53"/>
    </row>
    <row r="73" spans="1:8" x14ac:dyDescent="0.25">
      <c r="A73" s="104" t="s">
        <v>59</v>
      </c>
      <c r="B73" s="105"/>
      <c r="C73" s="106"/>
      <c r="H73" s="53"/>
    </row>
    <row r="74" spans="1:8" x14ac:dyDescent="0.25">
      <c r="A74" s="69"/>
      <c r="B74" s="69"/>
      <c r="C74" s="69" t="s">
        <v>37</v>
      </c>
      <c r="H74" s="53"/>
    </row>
    <row r="75" spans="1:8" x14ac:dyDescent="0.25">
      <c r="A75" s="52" t="s">
        <v>53</v>
      </c>
      <c r="B75" s="52" t="s">
        <v>52</v>
      </c>
      <c r="C75" s="52" t="s">
        <v>51</v>
      </c>
      <c r="H75" s="53"/>
    </row>
    <row r="76" spans="1:8" x14ac:dyDescent="0.25">
      <c r="A76" s="54">
        <v>43</v>
      </c>
      <c r="B76" s="55" t="s">
        <v>58</v>
      </c>
      <c r="C76" s="84">
        <v>0.75</v>
      </c>
      <c r="E76" s="85"/>
      <c r="H76" s="53"/>
    </row>
    <row r="77" spans="1:8" x14ac:dyDescent="0.25">
      <c r="A77" s="54">
        <v>44</v>
      </c>
      <c r="B77" s="55" t="s">
        <v>57</v>
      </c>
      <c r="C77" s="86" t="e">
        <f>MAX(ROUNDDOWN((C76*100)-(C71*100),0),0)</f>
        <v>#DIV/0!</v>
      </c>
      <c r="E77" s="87"/>
      <c r="H77" s="53"/>
    </row>
    <row r="78" spans="1:8" x14ac:dyDescent="0.25">
      <c r="A78" s="54">
        <v>45</v>
      </c>
      <c r="B78" s="55" t="s">
        <v>56</v>
      </c>
      <c r="C78" s="84">
        <v>5.0000000000000001E-3</v>
      </c>
      <c r="H78" s="53"/>
    </row>
    <row r="79" spans="1:8" x14ac:dyDescent="0.25">
      <c r="A79" s="81">
        <v>46</v>
      </c>
      <c r="B79" s="64" t="s">
        <v>55</v>
      </c>
      <c r="C79" s="88" t="e">
        <f>MIN(C77*C78,5%)</f>
        <v>#DIV/0!</v>
      </c>
      <c r="H79" s="53"/>
    </row>
    <row r="80" spans="1:8" ht="15" x14ac:dyDescent="0.25">
      <c r="B80" s="78"/>
      <c r="H80" s="53"/>
    </row>
    <row r="81" spans="1:8" x14ac:dyDescent="0.25">
      <c r="A81" s="104" t="s">
        <v>54</v>
      </c>
      <c r="B81" s="105"/>
      <c r="C81" s="106"/>
      <c r="H81" s="53"/>
    </row>
    <row r="82" spans="1:8" x14ac:dyDescent="0.25">
      <c r="A82" s="102" t="s">
        <v>101</v>
      </c>
      <c r="B82" s="103"/>
      <c r="C82" s="103"/>
      <c r="H82" s="53"/>
    </row>
    <row r="83" spans="1:8" x14ac:dyDescent="0.25">
      <c r="A83" s="89"/>
      <c r="B83" s="90"/>
      <c r="C83" s="49" t="s">
        <v>37</v>
      </c>
      <c r="H83" s="53"/>
    </row>
    <row r="84" spans="1:8" x14ac:dyDescent="0.25">
      <c r="A84" s="52" t="s">
        <v>53</v>
      </c>
      <c r="B84" s="52" t="s">
        <v>52</v>
      </c>
      <c r="C84" s="52" t="s">
        <v>51</v>
      </c>
      <c r="H84" s="53"/>
    </row>
    <row r="85" spans="1:8" x14ac:dyDescent="0.25">
      <c r="A85" s="54">
        <v>47</v>
      </c>
      <c r="B85" s="55" t="s">
        <v>50</v>
      </c>
      <c r="C85" s="91"/>
      <c r="H85" s="53"/>
    </row>
    <row r="86" spans="1:8" x14ac:dyDescent="0.25">
      <c r="A86" s="54">
        <v>48</v>
      </c>
      <c r="B86" s="55" t="s">
        <v>49</v>
      </c>
      <c r="C86" s="91"/>
      <c r="H86" s="53"/>
    </row>
    <row r="87" spans="1:8" x14ac:dyDescent="0.25">
      <c r="A87" s="54">
        <v>49</v>
      </c>
      <c r="B87" s="55" t="s">
        <v>48</v>
      </c>
      <c r="C87" s="42"/>
      <c r="H87" s="53"/>
    </row>
    <row r="88" spans="1:8" ht="15" x14ac:dyDescent="0.25">
      <c r="B88" s="78"/>
      <c r="H88" s="53"/>
    </row>
    <row r="89" spans="1:8" x14ac:dyDescent="0.25">
      <c r="A89" s="104" t="s">
        <v>47</v>
      </c>
      <c r="B89" s="105"/>
      <c r="C89" s="106"/>
      <c r="H89" s="53"/>
    </row>
    <row r="90" spans="1:8" ht="15" x14ac:dyDescent="0.25">
      <c r="A90" s="92"/>
      <c r="B90" s="93"/>
      <c r="C90" s="94"/>
      <c r="H90" s="53"/>
    </row>
    <row r="91" spans="1:8" ht="15" x14ac:dyDescent="0.25">
      <c r="A91" s="95"/>
      <c r="B91" s="78"/>
      <c r="C91" s="96"/>
      <c r="H91" s="53"/>
    </row>
    <row r="92" spans="1:8" ht="15" x14ac:dyDescent="0.25">
      <c r="A92" s="95"/>
      <c r="B92" s="78"/>
      <c r="C92" s="96"/>
      <c r="H92" s="53"/>
    </row>
    <row r="93" spans="1:8" ht="15" x14ac:dyDescent="0.25">
      <c r="A93" s="95"/>
      <c r="B93" s="78"/>
      <c r="C93" s="96"/>
      <c r="H93" s="53"/>
    </row>
    <row r="94" spans="1:8" ht="15" x14ac:dyDescent="0.25">
      <c r="A94" s="97"/>
      <c r="B94" s="98"/>
      <c r="C94" s="99"/>
      <c r="H94" s="53"/>
    </row>
    <row r="95" spans="1:8" ht="15" x14ac:dyDescent="0.25">
      <c r="B95" s="78"/>
      <c r="H95" s="53"/>
    </row>
    <row r="96" spans="1:8" x14ac:dyDescent="0.25">
      <c r="A96" s="104" t="s">
        <v>46</v>
      </c>
      <c r="B96" s="105"/>
      <c r="C96" s="106"/>
    </row>
    <row r="99" spans="1:8" ht="15" x14ac:dyDescent="0.25">
      <c r="A99" s="32"/>
      <c r="B99" s="31"/>
      <c r="H99" s="53"/>
    </row>
    <row r="100" spans="1:8" x14ac:dyDescent="0.25">
      <c r="H100" s="53"/>
    </row>
    <row r="101" spans="1:8" x14ac:dyDescent="0.25">
      <c r="H101" s="53"/>
    </row>
    <row r="102" spans="1:8" x14ac:dyDescent="0.25">
      <c r="H102" s="53"/>
    </row>
    <row r="103" spans="1:8" x14ac:dyDescent="0.25">
      <c r="H103" s="53"/>
    </row>
    <row r="104" spans="1:8" x14ac:dyDescent="0.25">
      <c r="H104" s="53"/>
    </row>
    <row r="105" spans="1:8" x14ac:dyDescent="0.25">
      <c r="H105" s="53"/>
    </row>
    <row r="106" spans="1:8" x14ac:dyDescent="0.25">
      <c r="H106" s="53"/>
    </row>
    <row r="107" spans="1:8" x14ac:dyDescent="0.25">
      <c r="H107" s="53"/>
    </row>
    <row r="108" spans="1:8" x14ac:dyDescent="0.25">
      <c r="H108" s="53"/>
    </row>
    <row r="109" spans="1:8" x14ac:dyDescent="0.25">
      <c r="H109" s="53"/>
    </row>
    <row r="111" spans="1:8" x14ac:dyDescent="0.25">
      <c r="A111" s="30" t="s">
        <v>45</v>
      </c>
      <c r="B111" s="29"/>
    </row>
    <row r="112" spans="1:8" x14ac:dyDescent="0.25">
      <c r="A112" s="28" t="s">
        <v>44</v>
      </c>
      <c r="B112" s="27"/>
    </row>
    <row r="113" spans="1:8" x14ac:dyDescent="0.25">
      <c r="A113" s="28" t="s">
        <v>43</v>
      </c>
      <c r="B113" s="27"/>
      <c r="H113" s="53"/>
    </row>
    <row r="114" spans="1:8" x14ac:dyDescent="0.25">
      <c r="H114" s="53"/>
    </row>
    <row r="115" spans="1:8" x14ac:dyDescent="0.25">
      <c r="H115" s="53"/>
    </row>
  </sheetData>
  <mergeCells count="13">
    <mergeCell ref="C13:G13"/>
    <mergeCell ref="A14:G14"/>
    <mergeCell ref="A82:C82"/>
    <mergeCell ref="A96:C96"/>
    <mergeCell ref="A1:G1"/>
    <mergeCell ref="D50:G50"/>
    <mergeCell ref="A40:C40"/>
    <mergeCell ref="A47:C47"/>
    <mergeCell ref="A54:C54"/>
    <mergeCell ref="A81:C81"/>
    <mergeCell ref="A89:C89"/>
    <mergeCell ref="A64:C64"/>
    <mergeCell ref="A73:C73"/>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E657-D003-4B06-8725-82644F78B675}">
  <sheetPr>
    <tabColor theme="9" tint="-0.249977111117893"/>
  </sheetPr>
  <dimension ref="A1:F40"/>
  <sheetViews>
    <sheetView tabSelected="1" topLeftCell="A16" workbookViewId="0">
      <selection activeCell="G15" sqref="G15"/>
    </sheetView>
  </sheetViews>
  <sheetFormatPr defaultRowHeight="15" x14ac:dyDescent="0.25"/>
  <cols>
    <col min="1" max="1" width="14.7109375" style="19" bestFit="1" customWidth="1"/>
    <col min="2" max="2" width="54.28515625" customWidth="1"/>
    <col min="3" max="3" width="33.140625" customWidth="1"/>
    <col min="4" max="4" width="38" bestFit="1" customWidth="1"/>
    <col min="6" max="6" width="26.85546875" bestFit="1" customWidth="1"/>
  </cols>
  <sheetData>
    <row r="1" spans="1:6" x14ac:dyDescent="0.25">
      <c r="A1" s="113" t="s">
        <v>99</v>
      </c>
      <c r="B1" s="113"/>
      <c r="F1" s="9" t="s">
        <v>6</v>
      </c>
    </row>
    <row r="2" spans="1:6" x14ac:dyDescent="0.25">
      <c r="A2" s="1" t="s">
        <v>5</v>
      </c>
      <c r="F2" s="10" t="s">
        <v>7</v>
      </c>
    </row>
    <row r="3" spans="1:6" ht="15.75" thickBot="1" x14ac:dyDescent="0.3">
      <c r="B3" s="34"/>
      <c r="F3" s="11" t="s">
        <v>8</v>
      </c>
    </row>
    <row r="4" spans="1:6" ht="15.75" thickBot="1" x14ac:dyDescent="0.3">
      <c r="B4" s="35" t="s">
        <v>0</v>
      </c>
      <c r="C4" s="8"/>
      <c r="F4" s="12" t="s">
        <v>9</v>
      </c>
    </row>
    <row r="5" spans="1:6" x14ac:dyDescent="0.25">
      <c r="B5" s="35" t="s">
        <v>1</v>
      </c>
      <c r="C5" s="8"/>
      <c r="F5" s="13" t="s">
        <v>10</v>
      </c>
    </row>
    <row r="6" spans="1:6" x14ac:dyDescent="0.25">
      <c r="B6" s="36"/>
      <c r="C6" s="2"/>
      <c r="D6" s="2"/>
      <c r="F6" s="14" t="s">
        <v>11</v>
      </c>
    </row>
    <row r="7" spans="1:6" s="19" customFormat="1" x14ac:dyDescent="0.25">
      <c r="B7" s="37" t="s">
        <v>38</v>
      </c>
      <c r="C7" s="2"/>
      <c r="D7" s="2"/>
      <c r="F7" s="15" t="s">
        <v>12</v>
      </c>
    </row>
    <row r="8" spans="1:6" x14ac:dyDescent="0.25">
      <c r="B8" s="36"/>
      <c r="C8" s="18" t="s">
        <v>37</v>
      </c>
      <c r="D8" s="18" t="s">
        <v>36</v>
      </c>
    </row>
    <row r="9" spans="1:6" ht="30" x14ac:dyDescent="0.25">
      <c r="B9" s="36"/>
      <c r="C9" s="7" t="s">
        <v>4</v>
      </c>
      <c r="D9" s="7" t="s">
        <v>100</v>
      </c>
    </row>
    <row r="10" spans="1:6" x14ac:dyDescent="0.25">
      <c r="B10" s="38" t="s">
        <v>14</v>
      </c>
      <c r="C10" s="8"/>
      <c r="D10" s="8"/>
    </row>
    <row r="11" spans="1:6" s="19" customFormat="1" x14ac:dyDescent="0.25">
      <c r="B11" s="38" t="s">
        <v>41</v>
      </c>
      <c r="C11" s="24"/>
      <c r="D11" s="8"/>
    </row>
    <row r="12" spans="1:6" x14ac:dyDescent="0.25">
      <c r="B12" s="2"/>
      <c r="C12" s="5"/>
      <c r="D12" s="5"/>
    </row>
    <row r="13" spans="1:6" ht="45" x14ac:dyDescent="0.25">
      <c r="B13" s="3" t="s">
        <v>2</v>
      </c>
      <c r="C13" s="6" t="s">
        <v>13</v>
      </c>
      <c r="D13" s="6" t="s">
        <v>13</v>
      </c>
    </row>
    <row r="14" spans="1:6" ht="122.25" customHeight="1" x14ac:dyDescent="0.25">
      <c r="A14" s="22">
        <v>1</v>
      </c>
      <c r="B14" s="39" t="s">
        <v>40</v>
      </c>
      <c r="C14" s="21"/>
      <c r="D14" s="21"/>
    </row>
    <row r="15" spans="1:6" ht="15.75" thickBot="1" x14ac:dyDescent="0.3">
      <c r="A15" s="22">
        <v>2</v>
      </c>
      <c r="B15" s="4" t="s">
        <v>3</v>
      </c>
      <c r="C15" s="25">
        <f>SUM(C14:C14)</f>
        <v>0</v>
      </c>
      <c r="D15" s="25">
        <f>SUM(D14:D14)</f>
        <v>0</v>
      </c>
    </row>
    <row r="16" spans="1:6" ht="15.75" thickTop="1" x14ac:dyDescent="0.25"/>
    <row r="17" spans="1:4" s="19" customFormat="1" x14ac:dyDescent="0.25">
      <c r="B17" s="1" t="s">
        <v>39</v>
      </c>
    </row>
    <row r="18" spans="1:4" x14ac:dyDescent="0.25">
      <c r="B18" s="114" t="s">
        <v>42</v>
      </c>
      <c r="C18" s="114"/>
      <c r="D18" s="114"/>
    </row>
    <row r="19" spans="1:4" s="19" customFormat="1" ht="69" customHeight="1" x14ac:dyDescent="0.25">
      <c r="B19" s="17"/>
      <c r="C19" s="7" t="s">
        <v>4</v>
      </c>
      <c r="D19" s="7" t="s">
        <v>100</v>
      </c>
    </row>
    <row r="20" spans="1:4" x14ac:dyDescent="0.25">
      <c r="A20" s="22">
        <v>1</v>
      </c>
      <c r="B20" s="16" t="s">
        <v>15</v>
      </c>
      <c r="C20" s="23"/>
      <c r="D20" s="23"/>
    </row>
    <row r="21" spans="1:4" x14ac:dyDescent="0.25">
      <c r="A21" s="22">
        <v>2</v>
      </c>
      <c r="B21" s="16" t="s">
        <v>16</v>
      </c>
      <c r="C21" s="23"/>
      <c r="D21" s="23"/>
    </row>
    <row r="22" spans="1:4" x14ac:dyDescent="0.25">
      <c r="A22" s="22">
        <v>3</v>
      </c>
      <c r="B22" s="16" t="s">
        <v>17</v>
      </c>
      <c r="C22" s="23"/>
      <c r="D22" s="23"/>
    </row>
    <row r="23" spans="1:4" x14ac:dyDescent="0.25">
      <c r="A23" s="22">
        <v>4</v>
      </c>
      <c r="B23" s="16" t="s">
        <v>18</v>
      </c>
      <c r="C23" s="23"/>
      <c r="D23" s="23"/>
    </row>
    <row r="24" spans="1:4" x14ac:dyDescent="0.25">
      <c r="A24" s="22">
        <v>5</v>
      </c>
      <c r="B24" s="16" t="s">
        <v>19</v>
      </c>
      <c r="C24" s="23"/>
      <c r="D24" s="23"/>
    </row>
    <row r="25" spans="1:4" ht="75" x14ac:dyDescent="0.25">
      <c r="A25" s="22">
        <v>6</v>
      </c>
      <c r="B25" s="16" t="s">
        <v>20</v>
      </c>
      <c r="C25" s="23"/>
      <c r="D25" s="23"/>
    </row>
    <row r="26" spans="1:4" x14ac:dyDescent="0.25">
      <c r="A26" s="22">
        <v>7</v>
      </c>
      <c r="B26" s="16" t="s">
        <v>21</v>
      </c>
      <c r="C26" s="23"/>
      <c r="D26" s="23"/>
    </row>
    <row r="27" spans="1:4" x14ac:dyDescent="0.25">
      <c r="A27" s="22">
        <v>8</v>
      </c>
      <c r="B27" s="16" t="s">
        <v>22</v>
      </c>
      <c r="C27" s="23"/>
      <c r="D27" s="23"/>
    </row>
    <row r="28" spans="1:4" x14ac:dyDescent="0.25">
      <c r="A28" s="22">
        <v>9</v>
      </c>
      <c r="B28" s="16" t="s">
        <v>23</v>
      </c>
      <c r="C28" s="23"/>
      <c r="D28" s="23"/>
    </row>
    <row r="29" spans="1:4" x14ac:dyDescent="0.25">
      <c r="A29" s="22">
        <v>10</v>
      </c>
      <c r="B29" s="16" t="s">
        <v>24</v>
      </c>
      <c r="C29" s="23"/>
      <c r="D29" s="23"/>
    </row>
    <row r="30" spans="1:4" x14ac:dyDescent="0.25">
      <c r="A30" s="22">
        <v>11</v>
      </c>
      <c r="B30" s="16" t="s">
        <v>25</v>
      </c>
      <c r="C30" s="23"/>
      <c r="D30" s="23"/>
    </row>
    <row r="31" spans="1:4" x14ac:dyDescent="0.25">
      <c r="A31" s="22">
        <v>12</v>
      </c>
      <c r="B31" s="16" t="s">
        <v>26</v>
      </c>
      <c r="C31" s="23"/>
      <c r="D31" s="23"/>
    </row>
    <row r="32" spans="1:4" x14ac:dyDescent="0.25">
      <c r="A32" s="22">
        <v>13</v>
      </c>
      <c r="B32" s="16" t="s">
        <v>27</v>
      </c>
      <c r="C32" s="23"/>
      <c r="D32" s="23"/>
    </row>
    <row r="33" spans="1:4" x14ac:dyDescent="0.25">
      <c r="A33" s="22">
        <v>14</v>
      </c>
      <c r="B33" s="16" t="s">
        <v>28</v>
      </c>
      <c r="C33" s="23"/>
      <c r="D33" s="23"/>
    </row>
    <row r="34" spans="1:4" x14ac:dyDescent="0.25">
      <c r="A34" s="22">
        <v>15</v>
      </c>
      <c r="B34" s="16" t="s">
        <v>29</v>
      </c>
      <c r="C34" s="23"/>
      <c r="D34" s="23"/>
    </row>
    <row r="35" spans="1:4" x14ac:dyDescent="0.25">
      <c r="A35" s="22">
        <v>16</v>
      </c>
      <c r="B35" s="16" t="s">
        <v>30</v>
      </c>
      <c r="C35" s="23"/>
      <c r="D35" s="23"/>
    </row>
    <row r="36" spans="1:4" x14ac:dyDescent="0.25">
      <c r="A36" s="22">
        <v>17</v>
      </c>
      <c r="B36" s="16" t="s">
        <v>31</v>
      </c>
      <c r="C36" s="23"/>
      <c r="D36" s="23"/>
    </row>
    <row r="37" spans="1:4" x14ac:dyDescent="0.25">
      <c r="A37" s="22">
        <v>18</v>
      </c>
      <c r="B37" s="16" t="s">
        <v>32</v>
      </c>
      <c r="C37" s="23"/>
      <c r="D37" s="23"/>
    </row>
    <row r="38" spans="1:4" x14ac:dyDescent="0.25">
      <c r="A38" s="22">
        <v>19</v>
      </c>
      <c r="B38" s="16" t="s">
        <v>33</v>
      </c>
      <c r="C38" s="23"/>
      <c r="D38" s="23"/>
    </row>
    <row r="39" spans="1:4" x14ac:dyDescent="0.25">
      <c r="A39" s="22">
        <v>20</v>
      </c>
      <c r="B39" s="20" t="s">
        <v>34</v>
      </c>
      <c r="C39" s="23"/>
      <c r="D39" s="23"/>
    </row>
    <row r="40" spans="1:4" x14ac:dyDescent="0.25">
      <c r="A40" s="22">
        <v>21</v>
      </c>
      <c r="B40" s="20" t="s">
        <v>35</v>
      </c>
      <c r="C40" s="23"/>
      <c r="D40" s="23"/>
    </row>
  </sheetData>
  <mergeCells count="2">
    <mergeCell ref="A1:B1"/>
    <mergeCell ref="B18:D18"/>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vt:lpstr>
      <vt:lpstr>SUPPLEMENT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Grenier, Michael</dc:creator>
  <cp:lastModifiedBy>Tourish, Jeremy</cp:lastModifiedBy>
  <dcterms:created xsi:type="dcterms:W3CDTF">2021-12-22T14:04:43Z</dcterms:created>
  <dcterms:modified xsi:type="dcterms:W3CDTF">2022-02-15T21:39:57Z</dcterms:modified>
</cp:coreProperties>
</file>